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<sst xmlns="http://schemas.openxmlformats.org/spreadsheetml/2006/main" count="297" uniqueCount="139">
  <si>
    <t>Vendor</t>
  </si>
  <si>
    <t>Description</t>
  </si>
  <si>
    <t>P.O.#</t>
  </si>
  <si>
    <t>Balance</t>
  </si>
  <si>
    <t>Cost</t>
  </si>
  <si>
    <t>Subtotals</t>
  </si>
  <si>
    <t>Budget</t>
  </si>
  <si>
    <t>The Dean's 05-06 ME Equipment Purchases</t>
  </si>
  <si>
    <t xml:space="preserve">Superflow 902 </t>
  </si>
  <si>
    <t xml:space="preserve">Date </t>
  </si>
  <si>
    <t>Ordered</t>
  </si>
  <si>
    <t>Received</t>
  </si>
  <si>
    <t>Submitted</t>
  </si>
  <si>
    <t>CNC Mill + s/w</t>
  </si>
  <si>
    <t>14 Stations Data Acquisition systems</t>
  </si>
  <si>
    <t>Sample polishing equipment</t>
  </si>
  <si>
    <t>Industrial Robotic System</t>
  </si>
  <si>
    <t>Trinocular Stereo Zoom Microscope with camera</t>
  </si>
  <si>
    <t>5 Spare versions of ME311 minilab equipment</t>
  </si>
  <si>
    <t>2 furnaces</t>
  </si>
  <si>
    <t xml:space="preserve">                  Total</t>
  </si>
  <si>
    <t>Milltronics Mfg. Co.</t>
  </si>
  <si>
    <t xml:space="preserve">Milltronics RW12-7048 </t>
  </si>
  <si>
    <t>P0011278</t>
  </si>
  <si>
    <t>Digi-Key</t>
  </si>
  <si>
    <t>Eight PIC microprocessor programmers &amp; Accessories</t>
  </si>
  <si>
    <t>Eight PIC microprocessor chip development programmers + accessories</t>
  </si>
  <si>
    <t>P0011307</t>
  </si>
  <si>
    <t>Fisher/Unitech</t>
  </si>
  <si>
    <t>SolidWorks (10 network licenses)</t>
  </si>
  <si>
    <t>ME2535</t>
  </si>
  <si>
    <t>Nashbar</t>
  </si>
  <si>
    <t>4 cable locks for LCD Monitors</t>
  </si>
  <si>
    <t>P0011300</t>
  </si>
  <si>
    <t>CDW-G</t>
  </si>
  <si>
    <t>PC parts</t>
  </si>
  <si>
    <t>ME2534</t>
  </si>
  <si>
    <t>NewEgg</t>
  </si>
  <si>
    <t>P0011382</t>
  </si>
  <si>
    <t>Omega</t>
  </si>
  <si>
    <t>1PSID pressure &amp; 5lb load cell x-ducers</t>
  </si>
  <si>
    <t>P0011316</t>
  </si>
  <si>
    <t>CAMS, Inc</t>
  </si>
  <si>
    <t>CAMWorks (3 licenses)</t>
  </si>
  <si>
    <t>P0011380</t>
  </si>
  <si>
    <t>14 PCs (ME experimental apparatuses) &amp; 4 CAD workstations</t>
  </si>
  <si>
    <t>P0011309</t>
  </si>
  <si>
    <t>Mwave.com</t>
  </si>
  <si>
    <t>P0011364</t>
  </si>
  <si>
    <t>PC parts (Challenge X/Mark Crosby built)</t>
  </si>
  <si>
    <t>P0011476</t>
  </si>
  <si>
    <t>J &amp; L Industrial supply</t>
  </si>
  <si>
    <t>Mill tooling</t>
  </si>
  <si>
    <t>ME2550</t>
  </si>
  <si>
    <t>Power supply</t>
  </si>
  <si>
    <t>ME2547</t>
  </si>
  <si>
    <t>Power supplies</t>
  </si>
  <si>
    <t>ME2554</t>
  </si>
  <si>
    <t>Power supplies (11)</t>
  </si>
  <si>
    <t>US Digital</t>
  </si>
  <si>
    <t>EDAC2 (5), ETACH2 (5), H3 encoders (14), &amp; cables (14)</t>
  </si>
  <si>
    <t>ME2556</t>
  </si>
  <si>
    <t>ME2559</t>
  </si>
  <si>
    <t>Jameco</t>
  </si>
  <si>
    <t>Power supplies (14) for US Digital devices</t>
  </si>
  <si>
    <t>ME2571</t>
  </si>
  <si>
    <t>JDR</t>
  </si>
  <si>
    <t>IAIT0487</t>
  </si>
  <si>
    <t>Kensington cable locks for monitors (7) from Lisa Richey</t>
  </si>
  <si>
    <t>ME2572</t>
  </si>
  <si>
    <t>Power Supplies (2) for CAD machines</t>
  </si>
  <si>
    <t>USB To Serial (RS232) adapters (14)</t>
  </si>
  <si>
    <t>CM4011</t>
  </si>
  <si>
    <t>P0011971</t>
  </si>
  <si>
    <t>McMaster Carr</t>
  </si>
  <si>
    <t>3122k75 large capacity programmable furnace</t>
  </si>
  <si>
    <t>3123k52 567 cu in programmable furnace</t>
  </si>
  <si>
    <t>straight tongs</t>
  </si>
  <si>
    <t>single pickup tongs</t>
  </si>
  <si>
    <t>flat jaw tongs</t>
  </si>
  <si>
    <t>crucibles</t>
  </si>
  <si>
    <t>zetex plus gloves 18"</t>
  </si>
  <si>
    <t>shipping</t>
  </si>
  <si>
    <t>P0012025</t>
  </si>
  <si>
    <t>Celesco</t>
  </si>
  <si>
    <t>String Pots (5)</t>
  </si>
  <si>
    <t>P0012010</t>
  </si>
  <si>
    <t>Buehler</t>
  </si>
  <si>
    <t>Viewmet Inverted Lab Microscope w/USB Digi Color Kit</t>
  </si>
  <si>
    <t>P0011918</t>
  </si>
  <si>
    <t>Struers</t>
  </si>
  <si>
    <t>LoboPol-25 with accessories</t>
  </si>
  <si>
    <t>P0011333</t>
  </si>
  <si>
    <t>SuperFlow</t>
  </si>
  <si>
    <t>Engine Dyno</t>
  </si>
  <si>
    <t>P0011295</t>
  </si>
  <si>
    <t>Drive plate &amp; drive shaft</t>
  </si>
  <si>
    <t>??</t>
  </si>
  <si>
    <t>Final equipment set-up and training</t>
  </si>
  <si>
    <t>RON-CM-4011</t>
  </si>
  <si>
    <t>Grainger</t>
  </si>
  <si>
    <t xml:space="preserve">Air compressor </t>
  </si>
  <si>
    <t>P0012189</t>
  </si>
  <si>
    <t>Agilent</t>
  </si>
  <si>
    <t>(13) 34970A, (13) 34902A, (17) USB/GBIB adapters &amp;</t>
  </si>
  <si>
    <t>3 year warranty extensions (except for adapters)</t>
  </si>
  <si>
    <t>Freight for OPUNO, OP-U</t>
  </si>
  <si>
    <t>P0012107</t>
  </si>
  <si>
    <t>CAMWorks (2 licenses)</t>
  </si>
  <si>
    <t>P0012135</t>
  </si>
  <si>
    <t>Cole-Parmer</t>
  </si>
  <si>
    <t>(5) Optical Tach Probes</t>
  </si>
  <si>
    <t>ME2567</t>
  </si>
  <si>
    <t>Mounting kits for mini-lab load cells</t>
  </si>
  <si>
    <t>ME2566</t>
  </si>
  <si>
    <t>McMaster-Carr</t>
  </si>
  <si>
    <t>Spur gears for mini-labs</t>
  </si>
  <si>
    <t>ME2598</t>
  </si>
  <si>
    <t>Electronix Express</t>
  </si>
  <si>
    <t>(5) DMM's, (5) pwr supplies, (20) motors, batt. Holders, etc.</t>
  </si>
  <si>
    <t>P0012188</t>
  </si>
  <si>
    <t>JBH Technologies</t>
  </si>
  <si>
    <t>Robotic Package</t>
  </si>
  <si>
    <t>AM EXP</t>
  </si>
  <si>
    <t>Pololu</t>
  </si>
  <si>
    <t>servo driver boards</t>
  </si>
  <si>
    <t>P0012193</t>
  </si>
  <si>
    <t>Kirby Risk</t>
  </si>
  <si>
    <t>Machine Vision</t>
  </si>
  <si>
    <t>IAIT</t>
  </si>
  <si>
    <t>Dell</t>
  </si>
  <si>
    <t>ME2601</t>
  </si>
  <si>
    <t>Spare parts for Dean's PCs</t>
  </si>
  <si>
    <t>Amer Express</t>
  </si>
  <si>
    <t>radio shack</t>
  </si>
  <si>
    <t>boe-bot</t>
  </si>
  <si>
    <t>ME2602</t>
  </si>
  <si>
    <t>Hardware Products</t>
  </si>
  <si>
    <t>(14) springs for load cell mini-lab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</si>
</sst>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2" fillId="2" borderId="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 horizontal="left"/>
    </xf>
    <xf numFmtId="166" fontId="2" fillId="2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/>
    </xf>
    <xf numFmtId="166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2" fillId="2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tabSelected="1" workbookViewId="0" topLeftCell="A1">
      <selection activeCell="G78" sqref="G78"/>
    </sheetView>
  </sheetViews>
  <sheetFormatPr defaultColWidth="9.140625" defaultRowHeight="12.75"/>
  <cols>
    <col min="1" max="1" width="13.140625" style="7" bestFit="1" customWidth="1"/>
    <col min="2" max="2" width="20.28125" style="2" bestFit="1" customWidth="1"/>
    <col min="3" max="3" width="52.140625" style="2" bestFit="1" customWidth="1"/>
    <col min="4" max="4" width="9.7109375" style="27" bestFit="1" customWidth="1"/>
    <col min="5" max="5" width="9.7109375" style="21" bestFit="1" customWidth="1"/>
    <col min="6" max="6" width="9.8515625" style="26" bestFit="1" customWidth="1"/>
    <col min="7" max="7" width="9.421875" style="2" bestFit="1" customWidth="1"/>
    <col min="8" max="8" width="9.57421875" style="2" bestFit="1" customWidth="1"/>
    <col min="9" max="9" width="13.8515625" style="2" customWidth="1"/>
    <col min="10" max="10" width="12.421875" style="2" customWidth="1"/>
    <col min="11" max="11" width="10.140625" style="2" bestFit="1" customWidth="1"/>
    <col min="12" max="16384" width="9.140625" style="2" customWidth="1"/>
  </cols>
  <sheetData>
    <row r="1" spans="1:6" s="1" customFormat="1" ht="18">
      <c r="A1" s="32" t="s">
        <v>7</v>
      </c>
      <c r="B1" s="32"/>
      <c r="C1" s="32"/>
      <c r="D1" s="29"/>
      <c r="E1" s="17"/>
      <c r="F1" s="18"/>
    </row>
    <row r="2" spans="1:6" s="1" customFormat="1" ht="18">
      <c r="A2" s="15"/>
      <c r="B2" s="15"/>
      <c r="C2" s="15"/>
      <c r="D2" s="29"/>
      <c r="E2" s="17"/>
      <c r="F2" s="18"/>
    </row>
    <row r="3" spans="1:6" s="1" customFormat="1" ht="18">
      <c r="A3" s="15"/>
      <c r="B3" s="15"/>
      <c r="C3" s="15"/>
      <c r="D3" s="29"/>
      <c r="E3" s="17"/>
      <c r="F3" s="18"/>
    </row>
    <row r="4" spans="1:10" ht="12.75">
      <c r="A4" s="34" t="s">
        <v>8</v>
      </c>
      <c r="B4" s="34"/>
      <c r="C4" s="34"/>
      <c r="D4" s="30"/>
      <c r="E4" s="19"/>
      <c r="F4" s="20"/>
      <c r="G4" s="5"/>
      <c r="H4" s="5"/>
      <c r="I4" s="4">
        <v>40000</v>
      </c>
      <c r="J4" s="4" t="s">
        <v>6</v>
      </c>
    </row>
    <row r="5" spans="1:10" ht="12.75">
      <c r="A5" s="10"/>
      <c r="B5" s="10"/>
      <c r="C5" s="10"/>
      <c r="E5" s="22" t="s">
        <v>9</v>
      </c>
      <c r="F5" s="23"/>
      <c r="G5" s="3"/>
      <c r="H5" s="3"/>
      <c r="I5" s="11"/>
      <c r="J5" s="11"/>
    </row>
    <row r="6" spans="1:9" s="1" customFormat="1" ht="12.75">
      <c r="A6" s="6" t="s">
        <v>2</v>
      </c>
      <c r="B6" s="1" t="s">
        <v>0</v>
      </c>
      <c r="C6" s="1" t="s">
        <v>1</v>
      </c>
      <c r="D6" s="31" t="s">
        <v>10</v>
      </c>
      <c r="E6" s="24" t="s">
        <v>11</v>
      </c>
      <c r="F6" s="25" t="s">
        <v>12</v>
      </c>
      <c r="G6" s="6" t="s">
        <v>4</v>
      </c>
      <c r="H6" s="6" t="s">
        <v>5</v>
      </c>
      <c r="I6" s="6" t="s">
        <v>3</v>
      </c>
    </row>
    <row r="7" spans="1:8" s="1" customFormat="1" ht="12.75">
      <c r="A7" s="7" t="s">
        <v>92</v>
      </c>
      <c r="B7" s="2" t="s">
        <v>93</v>
      </c>
      <c r="C7" s="16" t="s">
        <v>94</v>
      </c>
      <c r="D7" s="27">
        <v>38577</v>
      </c>
      <c r="E7" s="17"/>
      <c r="F7" s="18"/>
      <c r="G7" s="9">
        <v>37253.25</v>
      </c>
      <c r="H7" s="2"/>
    </row>
    <row r="8" spans="1:8" s="1" customFormat="1" ht="12.75">
      <c r="A8" s="8" t="s">
        <v>95</v>
      </c>
      <c r="B8" s="2" t="s">
        <v>93</v>
      </c>
      <c r="C8" s="2" t="s">
        <v>96</v>
      </c>
      <c r="D8" s="27">
        <v>38702</v>
      </c>
      <c r="E8" s="21"/>
      <c r="F8" s="26"/>
      <c r="G8" s="2">
        <v>1630</v>
      </c>
      <c r="H8" s="2"/>
    </row>
    <row r="9" spans="1:8" s="1" customFormat="1" ht="12.75">
      <c r="A9" s="8" t="s">
        <v>97</v>
      </c>
      <c r="B9" s="2" t="s">
        <v>93</v>
      </c>
      <c r="C9" s="2" t="s">
        <v>98</v>
      </c>
      <c r="D9" s="27">
        <v>38776</v>
      </c>
      <c r="E9" s="21"/>
      <c r="F9" s="26">
        <v>38783</v>
      </c>
      <c r="G9" s="2">
        <v>993.47</v>
      </c>
      <c r="H9" s="2"/>
    </row>
    <row r="10" spans="1:8" s="1" customFormat="1" ht="12.75">
      <c r="A10" s="8"/>
      <c r="B10" s="2"/>
      <c r="C10" s="2"/>
      <c r="D10" s="27"/>
      <c r="E10" s="21"/>
      <c r="F10" s="26"/>
      <c r="G10" s="2"/>
      <c r="H10" s="2"/>
    </row>
    <row r="11" spans="1:9" s="1" customFormat="1" ht="12.75">
      <c r="A11" s="8"/>
      <c r="B11" s="2"/>
      <c r="C11" s="2"/>
      <c r="D11" s="27"/>
      <c r="E11" s="21"/>
      <c r="F11" s="26"/>
      <c r="G11" s="2"/>
      <c r="H11" s="1">
        <f>SUM(G7:G11)</f>
        <v>39876.72</v>
      </c>
      <c r="I11" s="1">
        <f>I4-H11</f>
        <v>123.27999999999884</v>
      </c>
    </row>
    <row r="12" spans="1:8" s="1" customFormat="1" ht="12.75">
      <c r="A12" s="8"/>
      <c r="B12" s="2"/>
      <c r="C12" s="2"/>
      <c r="D12" s="27"/>
      <c r="E12" s="21"/>
      <c r="F12" s="26"/>
      <c r="G12" s="2"/>
      <c r="H12" s="2"/>
    </row>
    <row r="13" spans="1:10" s="1" customFormat="1" ht="12.75">
      <c r="A13" s="34" t="s">
        <v>13</v>
      </c>
      <c r="B13" s="34"/>
      <c r="C13" s="34"/>
      <c r="D13" s="30"/>
      <c r="E13" s="19"/>
      <c r="F13" s="20"/>
      <c r="G13" s="5"/>
      <c r="H13" s="5"/>
      <c r="I13" s="4">
        <v>41500</v>
      </c>
      <c r="J13" s="4" t="s">
        <v>6</v>
      </c>
    </row>
    <row r="14" spans="1:10" s="1" customFormat="1" ht="12.75">
      <c r="A14" s="10"/>
      <c r="B14" s="10"/>
      <c r="C14" s="10"/>
      <c r="D14" s="27"/>
      <c r="E14" s="22" t="s">
        <v>9</v>
      </c>
      <c r="F14" s="23"/>
      <c r="G14" s="3"/>
      <c r="H14" s="3"/>
      <c r="I14" s="11"/>
      <c r="J14" s="11"/>
    </row>
    <row r="15" spans="1:9" s="1" customFormat="1" ht="12.75">
      <c r="A15" s="6" t="s">
        <v>2</v>
      </c>
      <c r="B15" s="1" t="s">
        <v>0</v>
      </c>
      <c r="C15" s="1" t="s">
        <v>1</v>
      </c>
      <c r="D15" s="31" t="s">
        <v>10</v>
      </c>
      <c r="E15" s="24" t="s">
        <v>11</v>
      </c>
      <c r="F15" s="25" t="s">
        <v>12</v>
      </c>
      <c r="G15" s="6" t="s">
        <v>4</v>
      </c>
      <c r="H15" s="6" t="s">
        <v>5</v>
      </c>
      <c r="I15" s="6" t="s">
        <v>3</v>
      </c>
    </row>
    <row r="16" spans="1:8" s="1" customFormat="1" ht="12.75">
      <c r="A16" s="7" t="s">
        <v>23</v>
      </c>
      <c r="B16" s="2" t="s">
        <v>21</v>
      </c>
      <c r="C16" s="16" t="s">
        <v>22</v>
      </c>
      <c r="D16" s="27">
        <v>38631</v>
      </c>
      <c r="E16" s="17"/>
      <c r="F16" s="18"/>
      <c r="G16" s="9">
        <v>27000</v>
      </c>
      <c r="H16" s="2"/>
    </row>
    <row r="17" spans="1:8" s="1" customFormat="1" ht="12.75">
      <c r="A17" s="8" t="s">
        <v>27</v>
      </c>
      <c r="B17" s="2" t="s">
        <v>28</v>
      </c>
      <c r="C17" s="2" t="s">
        <v>29</v>
      </c>
      <c r="D17" s="27">
        <v>38632</v>
      </c>
      <c r="E17" s="21"/>
      <c r="F17" s="26"/>
      <c r="G17" s="2">
        <v>1000</v>
      </c>
      <c r="H17" s="2"/>
    </row>
    <row r="18" spans="1:8" s="1" customFormat="1" ht="12.75">
      <c r="A18" s="8" t="s">
        <v>41</v>
      </c>
      <c r="B18" s="2" t="s">
        <v>42</v>
      </c>
      <c r="C18" s="2" t="s">
        <v>43</v>
      </c>
      <c r="D18" s="27">
        <v>38638</v>
      </c>
      <c r="E18" s="21">
        <v>38640</v>
      </c>
      <c r="F18" s="26">
        <v>38649</v>
      </c>
      <c r="G18" s="2">
        <v>1950</v>
      </c>
      <c r="H18" s="2"/>
    </row>
    <row r="19" spans="1:8" s="1" customFormat="1" ht="12.75">
      <c r="A19" s="8" t="s">
        <v>50</v>
      </c>
      <c r="B19" s="2" t="s">
        <v>51</v>
      </c>
      <c r="C19" s="2" t="s">
        <v>52</v>
      </c>
      <c r="D19" s="27">
        <v>38670</v>
      </c>
      <c r="E19" s="21">
        <v>38674</v>
      </c>
      <c r="F19" s="21">
        <v>38674</v>
      </c>
      <c r="G19" s="2">
        <v>1918.38</v>
      </c>
      <c r="H19" s="2"/>
    </row>
    <row r="20" spans="1:8" s="1" customFormat="1" ht="12.75">
      <c r="A20" s="8" t="s">
        <v>50</v>
      </c>
      <c r="B20" s="2" t="s">
        <v>51</v>
      </c>
      <c r="C20" s="2" t="s">
        <v>52</v>
      </c>
      <c r="D20" s="27">
        <v>38670</v>
      </c>
      <c r="E20" s="21">
        <v>38674</v>
      </c>
      <c r="F20" s="21">
        <v>38674</v>
      </c>
      <c r="G20" s="2">
        <v>973.29</v>
      </c>
      <c r="H20" s="2"/>
    </row>
    <row r="21" spans="1:8" s="1" customFormat="1" ht="12.75">
      <c r="A21" s="8" t="s">
        <v>50</v>
      </c>
      <c r="B21" s="2" t="s">
        <v>51</v>
      </c>
      <c r="C21" s="2" t="s">
        <v>52</v>
      </c>
      <c r="D21" s="27">
        <v>38670</v>
      </c>
      <c r="E21" s="21">
        <v>38674</v>
      </c>
      <c r="F21" s="21">
        <v>38674</v>
      </c>
      <c r="G21" s="2">
        <v>127.02</v>
      </c>
      <c r="H21" s="2"/>
    </row>
    <row r="22" spans="1:8" s="1" customFormat="1" ht="12.75">
      <c r="A22" s="8" t="s">
        <v>50</v>
      </c>
      <c r="B22" s="2" t="s">
        <v>51</v>
      </c>
      <c r="C22" s="2" t="s">
        <v>52</v>
      </c>
      <c r="D22" s="27">
        <v>38670</v>
      </c>
      <c r="E22" s="21">
        <v>38674</v>
      </c>
      <c r="F22" s="26">
        <v>38684</v>
      </c>
      <c r="G22" s="2">
        <v>1269.18</v>
      </c>
      <c r="H22" s="2"/>
    </row>
    <row r="23" spans="1:8" s="1" customFormat="1" ht="12.75">
      <c r="A23" s="8" t="s">
        <v>72</v>
      </c>
      <c r="B23" s="2" t="s">
        <v>51</v>
      </c>
      <c r="C23" s="2" t="s">
        <v>52</v>
      </c>
      <c r="D23" s="27">
        <v>38735</v>
      </c>
      <c r="E23" s="27">
        <v>38736</v>
      </c>
      <c r="F23" s="26">
        <v>38742</v>
      </c>
      <c r="G23" s="2">
        <v>390.02</v>
      </c>
      <c r="H23" s="2"/>
    </row>
    <row r="24" spans="1:8" s="1" customFormat="1" ht="12.75">
      <c r="A24" s="8" t="s">
        <v>72</v>
      </c>
      <c r="B24" s="2" t="s">
        <v>51</v>
      </c>
      <c r="C24" s="2" t="s">
        <v>52</v>
      </c>
      <c r="D24" s="27">
        <v>38735</v>
      </c>
      <c r="E24" s="21">
        <v>38779</v>
      </c>
      <c r="F24" s="26">
        <v>38779</v>
      </c>
      <c r="G24" s="2">
        <v>97.2</v>
      </c>
      <c r="H24" s="2"/>
    </row>
    <row r="25" spans="1:8" s="1" customFormat="1" ht="12.75">
      <c r="A25" s="8" t="s">
        <v>72</v>
      </c>
      <c r="B25" s="2" t="s">
        <v>51</v>
      </c>
      <c r="C25" s="2" t="s">
        <v>52</v>
      </c>
      <c r="D25" s="27">
        <v>38735</v>
      </c>
      <c r="E25" s="21">
        <v>38786</v>
      </c>
      <c r="F25" s="26">
        <v>38786</v>
      </c>
      <c r="G25" s="2">
        <v>63.12</v>
      </c>
      <c r="H25" s="2"/>
    </row>
    <row r="26" spans="1:8" s="1" customFormat="1" ht="12.75">
      <c r="A26" s="8" t="s">
        <v>99</v>
      </c>
      <c r="B26" s="2" t="s">
        <v>100</v>
      </c>
      <c r="C26" s="2" t="s">
        <v>101</v>
      </c>
      <c r="D26" s="27">
        <v>38818</v>
      </c>
      <c r="E26" s="21">
        <v>38819</v>
      </c>
      <c r="F26" s="26">
        <v>38826</v>
      </c>
      <c r="G26" s="2">
        <v>996.89</v>
      </c>
      <c r="H26" s="2"/>
    </row>
    <row r="27" spans="1:8" s="1" customFormat="1" ht="12.75">
      <c r="A27" s="8" t="s">
        <v>107</v>
      </c>
      <c r="B27" s="2" t="s">
        <v>42</v>
      </c>
      <c r="C27" s="2" t="s">
        <v>108</v>
      </c>
      <c r="D27" s="27">
        <v>38833</v>
      </c>
      <c r="E27" s="21">
        <v>38842</v>
      </c>
      <c r="F27" s="26">
        <v>38842</v>
      </c>
      <c r="G27" s="2">
        <v>1200</v>
      </c>
      <c r="H27" s="2"/>
    </row>
    <row r="28" spans="1:8" s="1" customFormat="1" ht="12.75">
      <c r="A28" s="8" t="s">
        <v>72</v>
      </c>
      <c r="B28" s="2" t="s">
        <v>51</v>
      </c>
      <c r="C28" s="2" t="s">
        <v>52</v>
      </c>
      <c r="D28" s="27">
        <v>38840</v>
      </c>
      <c r="E28" s="21">
        <v>38846</v>
      </c>
      <c r="F28" s="26">
        <v>38846</v>
      </c>
      <c r="G28" s="2">
        <v>675.18</v>
      </c>
      <c r="H28" s="2"/>
    </row>
    <row r="29" spans="1:8" s="1" customFormat="1" ht="12.75">
      <c r="A29" s="8" t="s">
        <v>72</v>
      </c>
      <c r="B29" s="2" t="s">
        <v>51</v>
      </c>
      <c r="C29" s="2" t="s">
        <v>52</v>
      </c>
      <c r="D29" s="27">
        <v>38883</v>
      </c>
      <c r="E29" s="21">
        <v>38884</v>
      </c>
      <c r="F29" s="26">
        <v>38887</v>
      </c>
      <c r="G29" s="2">
        <v>941.56</v>
      </c>
      <c r="H29" s="2"/>
    </row>
    <row r="30" spans="1:8" s="1" customFormat="1" ht="12.75">
      <c r="A30" s="8" t="s">
        <v>72</v>
      </c>
      <c r="B30" s="2" t="s">
        <v>51</v>
      </c>
      <c r="C30" s="2" t="s">
        <v>52</v>
      </c>
      <c r="D30" s="27">
        <v>38883</v>
      </c>
      <c r="E30" s="21">
        <v>38884</v>
      </c>
      <c r="F30" s="26">
        <v>38887</v>
      </c>
      <c r="G30" s="2">
        <v>323.25</v>
      </c>
      <c r="H30" s="2"/>
    </row>
    <row r="31" spans="1:8" s="1" customFormat="1" ht="12.75">
      <c r="A31" s="8"/>
      <c r="B31" s="2"/>
      <c r="C31" s="2"/>
      <c r="D31" s="27"/>
      <c r="E31" s="21"/>
      <c r="F31" s="26"/>
      <c r="G31" s="2"/>
      <c r="H31" s="2"/>
    </row>
    <row r="32" spans="1:9" s="1" customFormat="1" ht="12" customHeight="1">
      <c r="A32" s="8"/>
      <c r="G32" s="2"/>
      <c r="H32" s="1">
        <f>SUM(G16:G32)</f>
        <v>38925.08999999999</v>
      </c>
      <c r="I32" s="1">
        <f>I13-H32</f>
        <v>2574.9100000000108</v>
      </c>
    </row>
    <row r="33" ht="12.75">
      <c r="A33" s="8"/>
    </row>
    <row r="34" spans="1:10" ht="12.75">
      <c r="A34" s="34" t="s">
        <v>14</v>
      </c>
      <c r="B34" s="34"/>
      <c r="C34" s="34"/>
      <c r="D34" s="30"/>
      <c r="E34" s="19"/>
      <c r="F34" s="20"/>
      <c r="G34" s="5"/>
      <c r="H34" s="5"/>
      <c r="I34" s="4">
        <v>30000</v>
      </c>
      <c r="J34" s="4" t="s">
        <v>6</v>
      </c>
    </row>
    <row r="35" spans="1:10" ht="12.75">
      <c r="A35" s="10"/>
      <c r="B35" s="10"/>
      <c r="C35" s="10"/>
      <c r="E35" s="22" t="s">
        <v>9</v>
      </c>
      <c r="F35" s="23"/>
      <c r="G35" s="3"/>
      <c r="H35" s="3"/>
      <c r="I35" s="11"/>
      <c r="J35" s="11"/>
    </row>
    <row r="36" spans="1:10" ht="12.75">
      <c r="A36" s="6" t="s">
        <v>2</v>
      </c>
      <c r="B36" s="1" t="s">
        <v>0</v>
      </c>
      <c r="C36" s="1" t="s">
        <v>1</v>
      </c>
      <c r="D36" s="31" t="s">
        <v>10</v>
      </c>
      <c r="E36" s="24" t="s">
        <v>11</v>
      </c>
      <c r="F36" s="25" t="s">
        <v>12</v>
      </c>
      <c r="G36" s="6" t="s">
        <v>4</v>
      </c>
      <c r="H36" s="6" t="s">
        <v>5</v>
      </c>
      <c r="I36" s="6" t="s">
        <v>3</v>
      </c>
      <c r="J36" s="1"/>
    </row>
    <row r="37" spans="1:10" ht="12.75">
      <c r="A37" s="7" t="s">
        <v>102</v>
      </c>
      <c r="B37" s="2" t="s">
        <v>103</v>
      </c>
      <c r="C37" s="16" t="s">
        <v>104</v>
      </c>
      <c r="D37" s="27">
        <v>38846</v>
      </c>
      <c r="E37" s="28"/>
      <c r="F37" s="26">
        <v>38889</v>
      </c>
      <c r="G37" s="9">
        <v>29952.97</v>
      </c>
      <c r="J37" s="1"/>
    </row>
    <row r="38" spans="1:10" ht="12.75">
      <c r="A38" s="8"/>
      <c r="C38" s="2" t="s">
        <v>105</v>
      </c>
      <c r="I38" s="1"/>
      <c r="J38" s="1"/>
    </row>
    <row r="39" spans="1:10" ht="12.75">
      <c r="A39" s="8"/>
      <c r="I39" s="1"/>
      <c r="J39" s="1"/>
    </row>
    <row r="40" spans="1:10" ht="12.75">
      <c r="A40" s="8"/>
      <c r="I40" s="1"/>
      <c r="J40" s="1"/>
    </row>
    <row r="41" spans="1:10" ht="12.75">
      <c r="A41" s="8"/>
      <c r="H41" s="1">
        <f>SUM(G37:G41)</f>
        <v>29952.97</v>
      </c>
      <c r="I41" s="1">
        <f>I34-H41</f>
        <v>47.029999999998836</v>
      </c>
      <c r="J41" s="1"/>
    </row>
    <row r="42" ht="12.75">
      <c r="A42" s="8"/>
    </row>
    <row r="43" spans="1:10" ht="12.75">
      <c r="A43" s="34" t="s">
        <v>15</v>
      </c>
      <c r="B43" s="34"/>
      <c r="C43" s="34"/>
      <c r="D43" s="30"/>
      <c r="E43" s="19"/>
      <c r="F43" s="20"/>
      <c r="G43" s="5"/>
      <c r="H43" s="5"/>
      <c r="I43" s="4">
        <v>8000</v>
      </c>
      <c r="J43" s="4" t="s">
        <v>6</v>
      </c>
    </row>
    <row r="44" spans="1:10" ht="12.75">
      <c r="A44" s="10"/>
      <c r="B44" s="10"/>
      <c r="C44" s="10"/>
      <c r="E44" s="22" t="s">
        <v>9</v>
      </c>
      <c r="F44" s="23"/>
      <c r="G44" s="3"/>
      <c r="H44" s="3"/>
      <c r="I44" s="11"/>
      <c r="J44" s="11"/>
    </row>
    <row r="45" spans="1:10" ht="12.75">
      <c r="A45" s="6" t="s">
        <v>2</v>
      </c>
      <c r="B45" s="1" t="s">
        <v>0</v>
      </c>
      <c r="C45" s="1" t="s">
        <v>1</v>
      </c>
      <c r="D45" s="31" t="s">
        <v>10</v>
      </c>
      <c r="E45" s="24" t="s">
        <v>11</v>
      </c>
      <c r="F45" s="25" t="s">
        <v>12</v>
      </c>
      <c r="G45" s="6" t="s">
        <v>4</v>
      </c>
      <c r="H45" s="6" t="s">
        <v>5</v>
      </c>
      <c r="I45" s="6" t="s">
        <v>3</v>
      </c>
      <c r="J45" s="1"/>
    </row>
    <row r="46" spans="1:10" ht="12.75">
      <c r="A46" s="7" t="s">
        <v>89</v>
      </c>
      <c r="B46" s="2" t="s">
        <v>90</v>
      </c>
      <c r="C46" s="16" t="s">
        <v>91</v>
      </c>
      <c r="D46" s="27">
        <v>38784</v>
      </c>
      <c r="E46" s="17"/>
      <c r="F46" s="26">
        <v>38859</v>
      </c>
      <c r="G46" s="9">
        <v>6263.56</v>
      </c>
      <c r="I46" s="1"/>
      <c r="J46" s="1"/>
    </row>
    <row r="47" spans="1:10" ht="12.75">
      <c r="A47" s="7" t="s">
        <v>89</v>
      </c>
      <c r="B47" s="2" t="s">
        <v>90</v>
      </c>
      <c r="C47" s="2" t="s">
        <v>106</v>
      </c>
      <c r="G47" s="2">
        <v>115.05</v>
      </c>
      <c r="I47" s="1"/>
      <c r="J47" s="1"/>
    </row>
    <row r="48" spans="1:8" s="1" customFormat="1" ht="12.75">
      <c r="A48" s="8"/>
      <c r="B48" s="2"/>
      <c r="C48" s="2"/>
      <c r="D48" s="27"/>
      <c r="E48" s="21"/>
      <c r="F48" s="26"/>
      <c r="G48" s="2"/>
      <c r="H48" s="2"/>
    </row>
    <row r="49" spans="1:10" ht="12.75">
      <c r="A49" s="8"/>
      <c r="I49" s="1"/>
      <c r="J49" s="1"/>
    </row>
    <row r="50" spans="1:10" ht="12.75">
      <c r="A50" s="8"/>
      <c r="H50" s="1">
        <f>SUM(G46:G50)</f>
        <v>6378.610000000001</v>
      </c>
      <c r="I50" s="1">
        <f>I43-H50</f>
        <v>1621.3899999999994</v>
      </c>
      <c r="J50" s="1"/>
    </row>
    <row r="51" ht="12.75">
      <c r="A51" s="8"/>
    </row>
    <row r="52" spans="1:10" ht="12.75">
      <c r="A52" s="34" t="s">
        <v>45</v>
      </c>
      <c r="B52" s="34"/>
      <c r="C52" s="34"/>
      <c r="D52" s="30"/>
      <c r="E52" s="19"/>
      <c r="F52" s="20"/>
      <c r="G52" s="5"/>
      <c r="H52" s="5"/>
      <c r="I52" s="4">
        <v>32000</v>
      </c>
      <c r="J52" s="4" t="s">
        <v>6</v>
      </c>
    </row>
    <row r="53" spans="1:10" ht="12.75">
      <c r="A53" s="10"/>
      <c r="B53" s="10"/>
      <c r="C53" s="10"/>
      <c r="E53" s="22" t="s">
        <v>9</v>
      </c>
      <c r="F53" s="23"/>
      <c r="G53" s="3"/>
      <c r="H53" s="3"/>
      <c r="I53" s="11"/>
      <c r="J53" s="11"/>
    </row>
    <row r="54" spans="1:10" ht="12.75">
      <c r="A54" s="6" t="s">
        <v>2</v>
      </c>
      <c r="B54" s="1" t="s">
        <v>0</v>
      </c>
      <c r="C54" s="1" t="s">
        <v>1</v>
      </c>
      <c r="D54" s="31" t="s">
        <v>10</v>
      </c>
      <c r="E54" s="24" t="s">
        <v>11</v>
      </c>
      <c r="F54" s="25" t="s">
        <v>12</v>
      </c>
      <c r="G54" s="6" t="s">
        <v>4</v>
      </c>
      <c r="H54" s="6" t="s">
        <v>5</v>
      </c>
      <c r="I54" s="6" t="s">
        <v>3</v>
      </c>
      <c r="J54" s="1"/>
    </row>
    <row r="55" spans="1:10" ht="12.75">
      <c r="A55" s="7" t="s">
        <v>33</v>
      </c>
      <c r="B55" s="2" t="s">
        <v>34</v>
      </c>
      <c r="C55" s="16" t="s">
        <v>35</v>
      </c>
      <c r="D55" s="27">
        <v>38631</v>
      </c>
      <c r="E55" s="17"/>
      <c r="F55" s="26">
        <v>38660</v>
      </c>
      <c r="G55" s="9">
        <v>12497.3</v>
      </c>
      <c r="I55" s="1"/>
      <c r="J55" s="1"/>
    </row>
    <row r="56" spans="1:10" ht="12.75">
      <c r="A56" s="8" t="s">
        <v>36</v>
      </c>
      <c r="B56" s="2" t="s">
        <v>37</v>
      </c>
      <c r="C56" s="2" t="s">
        <v>35</v>
      </c>
      <c r="D56" s="27">
        <v>38631</v>
      </c>
      <c r="E56" s="21">
        <v>38635</v>
      </c>
      <c r="F56" s="26">
        <v>38657</v>
      </c>
      <c r="G56" s="2">
        <v>307.85</v>
      </c>
      <c r="I56" s="1"/>
      <c r="J56" s="1"/>
    </row>
    <row r="57" spans="1:10" ht="12.75">
      <c r="A57" s="7" t="s">
        <v>30</v>
      </c>
      <c r="B57" s="2" t="s">
        <v>31</v>
      </c>
      <c r="C57" s="16" t="s">
        <v>32</v>
      </c>
      <c r="D57" s="27">
        <v>38632</v>
      </c>
      <c r="E57" s="28">
        <v>38635</v>
      </c>
      <c r="F57" s="26">
        <v>38657</v>
      </c>
      <c r="G57" s="9">
        <v>49.25</v>
      </c>
      <c r="I57" s="1"/>
      <c r="J57" s="1"/>
    </row>
    <row r="58" spans="1:10" ht="12.75">
      <c r="A58" s="7" t="s">
        <v>46</v>
      </c>
      <c r="B58" s="2" t="s">
        <v>47</v>
      </c>
      <c r="C58" s="16" t="s">
        <v>35</v>
      </c>
      <c r="D58" s="27">
        <v>38637</v>
      </c>
      <c r="E58" s="28"/>
      <c r="F58" s="26">
        <v>38659</v>
      </c>
      <c r="G58" s="9">
        <v>14162.3</v>
      </c>
      <c r="I58" s="1"/>
      <c r="J58" s="1"/>
    </row>
    <row r="59" spans="1:10" ht="12.75">
      <c r="A59" s="7" t="s">
        <v>48</v>
      </c>
      <c r="B59" s="2" t="s">
        <v>47</v>
      </c>
      <c r="C59" s="16" t="s">
        <v>49</v>
      </c>
      <c r="D59" s="27">
        <v>38621</v>
      </c>
      <c r="E59" s="28"/>
      <c r="F59" s="26">
        <v>38671</v>
      </c>
      <c r="G59" s="9">
        <v>2690</v>
      </c>
      <c r="I59" s="1"/>
      <c r="J59" s="1"/>
    </row>
    <row r="60" spans="1:10" ht="12.75">
      <c r="A60" s="7" t="s">
        <v>53</v>
      </c>
      <c r="B60" s="2" t="s">
        <v>34</v>
      </c>
      <c r="C60" s="16" t="s">
        <v>54</v>
      </c>
      <c r="D60" s="27">
        <v>38687</v>
      </c>
      <c r="E60" s="28"/>
      <c r="F60" s="26">
        <v>38706</v>
      </c>
      <c r="G60" s="9">
        <v>72</v>
      </c>
      <c r="I60" s="1"/>
      <c r="J60" s="1"/>
    </row>
    <row r="61" spans="1:10" ht="12.75">
      <c r="A61" s="8" t="s">
        <v>55</v>
      </c>
      <c r="B61" s="2" t="s">
        <v>37</v>
      </c>
      <c r="C61" s="2" t="s">
        <v>56</v>
      </c>
      <c r="D61" s="27">
        <v>38673</v>
      </c>
      <c r="G61" s="2">
        <v>298.96</v>
      </c>
      <c r="I61" s="1"/>
      <c r="J61" s="1"/>
    </row>
    <row r="62" spans="1:10" ht="12.75">
      <c r="A62" s="8" t="s">
        <v>57</v>
      </c>
      <c r="B62" s="2" t="s">
        <v>34</v>
      </c>
      <c r="C62" s="2" t="s">
        <v>58</v>
      </c>
      <c r="D62" s="27">
        <v>38706</v>
      </c>
      <c r="G62" s="2">
        <v>792</v>
      </c>
      <c r="I62" s="1"/>
      <c r="J62" s="1"/>
    </row>
    <row r="63" spans="1:10" ht="12.75">
      <c r="A63" s="8" t="s">
        <v>65</v>
      </c>
      <c r="B63" s="2" t="s">
        <v>66</v>
      </c>
      <c r="C63" s="2" t="s">
        <v>71</v>
      </c>
      <c r="D63" s="27">
        <v>38742</v>
      </c>
      <c r="G63" s="2">
        <v>149.8</v>
      </c>
      <c r="I63" s="1"/>
      <c r="J63" s="1"/>
    </row>
    <row r="64" spans="1:10" ht="12.75">
      <c r="A64" s="8" t="s">
        <v>67</v>
      </c>
      <c r="C64" s="2" t="s">
        <v>68</v>
      </c>
      <c r="D64" s="27">
        <v>38743</v>
      </c>
      <c r="G64" s="2">
        <v>235.55</v>
      </c>
      <c r="I64" s="1"/>
      <c r="J64" s="1"/>
    </row>
    <row r="65" spans="1:10" ht="12.75">
      <c r="A65" s="8" t="s">
        <v>69</v>
      </c>
      <c r="B65" s="2" t="s">
        <v>37</v>
      </c>
      <c r="C65" s="2" t="s">
        <v>70</v>
      </c>
      <c r="D65" s="27">
        <v>38744</v>
      </c>
      <c r="G65" s="2">
        <v>173.96</v>
      </c>
      <c r="I65" s="1"/>
      <c r="J65" s="1"/>
    </row>
    <row r="66" spans="1:10" ht="12.75">
      <c r="A66" s="8" t="s">
        <v>131</v>
      </c>
      <c r="B66" s="2" t="s">
        <v>37</v>
      </c>
      <c r="C66" s="2" t="s">
        <v>132</v>
      </c>
      <c r="D66" s="27">
        <v>38848</v>
      </c>
      <c r="G66" s="2">
        <v>711.34</v>
      </c>
      <c r="I66" s="1"/>
      <c r="J66" s="1"/>
    </row>
    <row r="67" spans="1:10" ht="12.75">
      <c r="A67" s="8"/>
      <c r="I67" s="1"/>
      <c r="J67" s="1"/>
    </row>
    <row r="68" spans="1:10" ht="12.75">
      <c r="A68" s="8"/>
      <c r="H68" s="1">
        <f>SUM(G55:G68)</f>
        <v>32140.309999999994</v>
      </c>
      <c r="I68" s="1">
        <f>I52-H68</f>
        <v>-140.30999999999403</v>
      </c>
      <c r="J68" s="1"/>
    </row>
    <row r="69" ht="12.75">
      <c r="A69" s="8"/>
    </row>
    <row r="70" spans="1:10" ht="12.75">
      <c r="A70" s="34" t="s">
        <v>16</v>
      </c>
      <c r="B70" s="34"/>
      <c r="C70" s="34"/>
      <c r="D70" s="30"/>
      <c r="E70" s="19"/>
      <c r="F70" s="20"/>
      <c r="G70" s="5"/>
      <c r="H70" s="5"/>
      <c r="I70" s="4">
        <v>15000</v>
      </c>
      <c r="J70" s="4" t="s">
        <v>6</v>
      </c>
    </row>
    <row r="71" spans="1:10" ht="12.75">
      <c r="A71" s="10"/>
      <c r="B71" s="10"/>
      <c r="C71" s="10"/>
      <c r="E71" s="22" t="s">
        <v>9</v>
      </c>
      <c r="F71" s="23"/>
      <c r="G71" s="3"/>
      <c r="H71" s="3"/>
      <c r="I71" s="11"/>
      <c r="J71" s="11"/>
    </row>
    <row r="72" spans="1:10" ht="12.75">
      <c r="A72" s="6" t="s">
        <v>2</v>
      </c>
      <c r="B72" s="1" t="s">
        <v>0</v>
      </c>
      <c r="C72" s="1" t="s">
        <v>1</v>
      </c>
      <c r="D72" s="31" t="s">
        <v>10</v>
      </c>
      <c r="E72" s="24" t="s">
        <v>11</v>
      </c>
      <c r="F72" s="25" t="s">
        <v>12</v>
      </c>
      <c r="G72" s="6" t="s">
        <v>4</v>
      </c>
      <c r="H72" s="6" t="s">
        <v>5</v>
      </c>
      <c r="I72" s="6" t="s">
        <v>3</v>
      </c>
      <c r="J72" s="1"/>
    </row>
    <row r="73" spans="1:10" ht="12.75">
      <c r="A73" s="7" t="s">
        <v>120</v>
      </c>
      <c r="B73" s="2" t="s">
        <v>121</v>
      </c>
      <c r="C73" s="16" t="s">
        <v>122</v>
      </c>
      <c r="D73" s="27">
        <v>38848</v>
      </c>
      <c r="E73" s="21">
        <v>38866</v>
      </c>
      <c r="F73" s="26">
        <v>38869</v>
      </c>
      <c r="G73" s="9">
        <v>13342</v>
      </c>
      <c r="I73" s="1"/>
      <c r="J73" s="1"/>
    </row>
    <row r="74" spans="1:10" ht="12.75">
      <c r="A74" s="8" t="s">
        <v>123</v>
      </c>
      <c r="B74" s="2" t="s">
        <v>124</v>
      </c>
      <c r="C74" s="2" t="s">
        <v>125</v>
      </c>
      <c r="D74" s="27">
        <v>38848</v>
      </c>
      <c r="E74" s="21">
        <v>38852</v>
      </c>
      <c r="G74" s="2">
        <v>98</v>
      </c>
      <c r="I74" s="1"/>
      <c r="J74" s="1"/>
    </row>
    <row r="75" spans="1:10" ht="12.75">
      <c r="A75" s="8" t="s">
        <v>126</v>
      </c>
      <c r="B75" s="2" t="s">
        <v>127</v>
      </c>
      <c r="C75" s="2" t="s">
        <v>128</v>
      </c>
      <c r="D75" s="27">
        <v>38848</v>
      </c>
      <c r="E75" s="21">
        <v>38866</v>
      </c>
      <c r="F75" s="21">
        <v>38866</v>
      </c>
      <c r="G75" s="2">
        <v>1005.49</v>
      </c>
      <c r="I75" s="1"/>
      <c r="J75" s="1"/>
    </row>
    <row r="76" spans="1:10" ht="12.75">
      <c r="A76" s="8" t="s">
        <v>129</v>
      </c>
      <c r="B76" s="2" t="s">
        <v>130</v>
      </c>
      <c r="D76" s="27">
        <v>38848</v>
      </c>
      <c r="G76" s="2">
        <v>2430.4</v>
      </c>
      <c r="I76" s="1"/>
      <c r="J76" s="1"/>
    </row>
    <row r="77" spans="1:11" ht="12.75">
      <c r="A77" s="8" t="s">
        <v>133</v>
      </c>
      <c r="B77" s="2" t="s">
        <v>134</v>
      </c>
      <c r="C77" s="2" t="s">
        <v>135</v>
      </c>
      <c r="D77" s="21">
        <v>38852</v>
      </c>
      <c r="E77" s="21">
        <v>38852</v>
      </c>
      <c r="G77" s="2">
        <v>95.39</v>
      </c>
      <c r="I77" s="1"/>
      <c r="J77" s="1"/>
      <c r="K77" s="2">
        <f>H79-G76</f>
        <v>14981.88</v>
      </c>
    </row>
    <row r="78" spans="1:10" ht="12.75">
      <c r="A78" s="8" t="s">
        <v>133</v>
      </c>
      <c r="B78" s="2" t="s">
        <v>124</v>
      </c>
      <c r="C78" s="2" t="s">
        <v>125</v>
      </c>
      <c r="D78" s="27">
        <v>38891</v>
      </c>
      <c r="G78" s="2">
        <v>441</v>
      </c>
      <c r="I78" s="1"/>
      <c r="J78" s="1"/>
    </row>
    <row r="79" spans="8:11" ht="12.75">
      <c r="H79" s="1">
        <f>SUM(G73:G78)</f>
        <v>17412.28</v>
      </c>
      <c r="I79" s="1">
        <f>I70-H79</f>
        <v>-2412.279999999999</v>
      </c>
      <c r="J79" s="1"/>
      <c r="K79" s="2">
        <f>I70-K77</f>
        <v>18.1200000000008</v>
      </c>
    </row>
    <row r="80" ht="12.75">
      <c r="A80" s="8"/>
    </row>
    <row r="81" spans="1:10" ht="12.75">
      <c r="A81" s="34" t="s">
        <v>17</v>
      </c>
      <c r="B81" s="34"/>
      <c r="C81" s="34"/>
      <c r="D81" s="30"/>
      <c r="E81" s="19"/>
      <c r="F81" s="20"/>
      <c r="G81" s="5"/>
      <c r="H81" s="5"/>
      <c r="I81" s="4">
        <v>6000</v>
      </c>
      <c r="J81" s="4" t="s">
        <v>6</v>
      </c>
    </row>
    <row r="82" spans="1:10" ht="12.75">
      <c r="A82" s="10"/>
      <c r="B82" s="10"/>
      <c r="C82" s="10"/>
      <c r="E82" s="22" t="s">
        <v>9</v>
      </c>
      <c r="F82" s="23"/>
      <c r="G82" s="3"/>
      <c r="H82" s="3"/>
      <c r="I82" s="11"/>
      <c r="J82" s="11"/>
    </row>
    <row r="83" spans="1:10" ht="12.75">
      <c r="A83" s="6" t="s">
        <v>2</v>
      </c>
      <c r="B83" s="1" t="s">
        <v>0</v>
      </c>
      <c r="C83" s="1" t="s">
        <v>1</v>
      </c>
      <c r="D83" s="31" t="s">
        <v>10</v>
      </c>
      <c r="E83" s="24" t="s">
        <v>11</v>
      </c>
      <c r="F83" s="25" t="s">
        <v>12</v>
      </c>
      <c r="G83" s="6" t="s">
        <v>4</v>
      </c>
      <c r="H83" s="6" t="s">
        <v>5</v>
      </c>
      <c r="I83" s="6" t="s">
        <v>3</v>
      </c>
      <c r="J83" s="1"/>
    </row>
    <row r="84" spans="1:10" ht="12.75">
      <c r="A84" s="7" t="s">
        <v>86</v>
      </c>
      <c r="B84" s="2" t="s">
        <v>87</v>
      </c>
      <c r="C84" s="16" t="s">
        <v>88</v>
      </c>
      <c r="D84" s="27">
        <v>38805</v>
      </c>
      <c r="E84" s="17"/>
      <c r="F84" s="18"/>
      <c r="G84" s="9">
        <v>4740.5</v>
      </c>
      <c r="I84" s="1"/>
      <c r="J84" s="1"/>
    </row>
    <row r="85" spans="1:10" ht="12.75">
      <c r="A85" s="8"/>
      <c r="I85" s="1"/>
      <c r="J85" s="1"/>
    </row>
    <row r="86" spans="1:10" ht="12.75">
      <c r="A86" s="8"/>
      <c r="I86" s="1"/>
      <c r="J86" s="1"/>
    </row>
    <row r="87" spans="1:10" ht="12.75">
      <c r="A87" s="8"/>
      <c r="I87" s="1"/>
      <c r="J87" s="1"/>
    </row>
    <row r="88" spans="1:10" ht="12.75">
      <c r="A88" s="8"/>
      <c r="H88" s="1">
        <f>SUM(G84:G88)</f>
        <v>4740.5</v>
      </c>
      <c r="I88" s="1">
        <f>I81-H88</f>
        <v>1259.5</v>
      </c>
      <c r="J88" s="1"/>
    </row>
    <row r="89" spans="1:6" s="1" customFormat="1" ht="12.75">
      <c r="A89" s="6"/>
      <c r="B89" s="33"/>
      <c r="C89" s="33"/>
      <c r="D89" s="29"/>
      <c r="E89" s="17"/>
      <c r="F89" s="18"/>
    </row>
    <row r="90" spans="1:10" ht="12.75">
      <c r="A90" s="34" t="s">
        <v>18</v>
      </c>
      <c r="B90" s="34"/>
      <c r="C90" s="34"/>
      <c r="D90" s="30"/>
      <c r="E90" s="19"/>
      <c r="F90" s="20"/>
      <c r="G90" s="5"/>
      <c r="H90" s="5"/>
      <c r="I90" s="4">
        <v>6000</v>
      </c>
      <c r="J90" s="4" t="s">
        <v>6</v>
      </c>
    </row>
    <row r="91" spans="1:10" ht="12.75">
      <c r="A91" s="10"/>
      <c r="B91" s="10"/>
      <c r="C91" s="10"/>
      <c r="E91" s="22" t="s">
        <v>9</v>
      </c>
      <c r="F91" s="23"/>
      <c r="G91" s="3"/>
      <c r="H91" s="3"/>
      <c r="I91" s="11"/>
      <c r="J91" s="11"/>
    </row>
    <row r="92" spans="1:10" ht="12.75">
      <c r="A92" s="6" t="s">
        <v>2</v>
      </c>
      <c r="B92" s="1" t="s">
        <v>0</v>
      </c>
      <c r="C92" s="1" t="s">
        <v>1</v>
      </c>
      <c r="D92" s="31" t="s">
        <v>10</v>
      </c>
      <c r="E92" s="24" t="s">
        <v>11</v>
      </c>
      <c r="F92" s="25" t="s">
        <v>12</v>
      </c>
      <c r="G92" s="6" t="s">
        <v>4</v>
      </c>
      <c r="H92" s="6" t="s">
        <v>5</v>
      </c>
      <c r="I92" s="6" t="s">
        <v>3</v>
      </c>
      <c r="J92" s="1"/>
    </row>
    <row r="93" spans="1:10" ht="12.75">
      <c r="A93" s="7" t="s">
        <v>38</v>
      </c>
      <c r="B93" s="2" t="s">
        <v>39</v>
      </c>
      <c r="C93" s="16" t="s">
        <v>40</v>
      </c>
      <c r="D93" s="27">
        <v>38638</v>
      </c>
      <c r="E93" s="28">
        <v>38644</v>
      </c>
      <c r="F93" s="26">
        <v>38649</v>
      </c>
      <c r="G93" s="9">
        <v>505.95</v>
      </c>
      <c r="I93" s="1"/>
      <c r="J93" s="1"/>
    </row>
    <row r="94" spans="1:10" ht="12.75">
      <c r="A94" s="8" t="s">
        <v>61</v>
      </c>
      <c r="B94" s="2" t="s">
        <v>59</v>
      </c>
      <c r="C94" s="2" t="s">
        <v>60</v>
      </c>
      <c r="D94" s="27">
        <v>38721</v>
      </c>
      <c r="G94" s="2">
        <v>2147.16</v>
      </c>
      <c r="I94" s="1"/>
      <c r="J94" s="1"/>
    </row>
    <row r="95" spans="1:8" s="1" customFormat="1" ht="12.75">
      <c r="A95" s="8" t="s">
        <v>62</v>
      </c>
      <c r="B95" s="2" t="s">
        <v>63</v>
      </c>
      <c r="C95" s="2" t="s">
        <v>64</v>
      </c>
      <c r="D95" s="27">
        <v>38722</v>
      </c>
      <c r="E95" s="21"/>
      <c r="F95" s="26"/>
      <c r="G95" s="2">
        <v>123.48</v>
      </c>
      <c r="H95" s="2"/>
    </row>
    <row r="96" spans="1:8" s="1" customFormat="1" ht="12.75">
      <c r="A96" s="8" t="s">
        <v>83</v>
      </c>
      <c r="B96" s="2" t="s">
        <v>84</v>
      </c>
      <c r="C96" s="2" t="s">
        <v>85</v>
      </c>
      <c r="D96" s="27">
        <v>38810</v>
      </c>
      <c r="E96" s="21"/>
      <c r="F96" s="26"/>
      <c r="G96" s="2">
        <v>413.71</v>
      </c>
      <c r="H96" s="2"/>
    </row>
    <row r="97" spans="1:8" s="1" customFormat="1" ht="12.75">
      <c r="A97" s="8" t="s">
        <v>109</v>
      </c>
      <c r="B97" s="2" t="s">
        <v>110</v>
      </c>
      <c r="C97" s="2" t="s">
        <v>111</v>
      </c>
      <c r="D97" s="27">
        <v>38835</v>
      </c>
      <c r="E97" s="21">
        <v>38842</v>
      </c>
      <c r="F97" s="26">
        <v>38842</v>
      </c>
      <c r="G97" s="2">
        <v>914.14</v>
      </c>
      <c r="H97" s="2"/>
    </row>
    <row r="98" spans="1:8" s="1" customFormat="1" ht="12.75">
      <c r="A98" s="8" t="s">
        <v>112</v>
      </c>
      <c r="B98" s="2" t="s">
        <v>39</v>
      </c>
      <c r="C98" s="2" t="s">
        <v>113</v>
      </c>
      <c r="D98" s="27">
        <v>38733</v>
      </c>
      <c r="E98" s="21">
        <v>38751</v>
      </c>
      <c r="F98" s="26">
        <v>38751</v>
      </c>
      <c r="G98" s="2">
        <v>99.32</v>
      </c>
      <c r="H98" s="2"/>
    </row>
    <row r="99" spans="1:8" s="1" customFormat="1" ht="12.75">
      <c r="A99" s="8" t="s">
        <v>114</v>
      </c>
      <c r="B99" s="2" t="s">
        <v>115</v>
      </c>
      <c r="C99" s="2" t="s">
        <v>116</v>
      </c>
      <c r="D99" s="27">
        <v>38733</v>
      </c>
      <c r="E99" s="21">
        <v>38747</v>
      </c>
      <c r="F99" s="26">
        <v>38747</v>
      </c>
      <c r="G99" s="2">
        <v>104.37</v>
      </c>
      <c r="H99" s="2"/>
    </row>
    <row r="100" spans="1:8" s="1" customFormat="1" ht="12.75">
      <c r="A100" s="8" t="s">
        <v>117</v>
      </c>
      <c r="B100" s="2" t="s">
        <v>118</v>
      </c>
      <c r="C100" s="2" t="s">
        <v>119</v>
      </c>
      <c r="D100" s="27">
        <v>38833</v>
      </c>
      <c r="E100" s="21">
        <v>38841</v>
      </c>
      <c r="F100" s="26"/>
      <c r="G100" s="2">
        <v>450.7</v>
      </c>
      <c r="H100" s="2"/>
    </row>
    <row r="101" spans="1:8" s="1" customFormat="1" ht="12.75">
      <c r="A101" s="8" t="s">
        <v>136</v>
      </c>
      <c r="B101" s="2" t="s">
        <v>137</v>
      </c>
      <c r="C101" s="2" t="s">
        <v>138</v>
      </c>
      <c r="D101" s="27">
        <v>38848</v>
      </c>
      <c r="E101" s="21"/>
      <c r="F101" s="26"/>
      <c r="G101" s="2">
        <v>77.2</v>
      </c>
      <c r="H101" s="2"/>
    </row>
    <row r="102" spans="1:8" s="1" customFormat="1" ht="12.75">
      <c r="A102" s="8"/>
      <c r="B102" s="2"/>
      <c r="C102" s="2"/>
      <c r="D102" s="27"/>
      <c r="E102" s="21"/>
      <c r="F102" s="26"/>
      <c r="G102" s="2"/>
      <c r="H102" s="2"/>
    </row>
    <row r="103" spans="1:10" ht="12.75">
      <c r="A103" s="2"/>
      <c r="D103" s="2"/>
      <c r="E103" s="2"/>
      <c r="F103" s="2"/>
      <c r="I103" s="1"/>
      <c r="J103" s="1"/>
    </row>
    <row r="104" spans="1:10" ht="12.75">
      <c r="A104" s="2"/>
      <c r="D104" s="2"/>
      <c r="E104" s="2"/>
      <c r="F104" s="2"/>
      <c r="H104" s="1">
        <f>SUM(G93:G103)</f>
        <v>4836.029999999999</v>
      </c>
      <c r="I104" s="1">
        <f>I90-H104</f>
        <v>1163.9700000000012</v>
      </c>
      <c r="J104" s="1"/>
    </row>
    <row r="105" spans="7:10" ht="12.75">
      <c r="G105" s="3"/>
      <c r="H105" s="3"/>
      <c r="I105" s="3"/>
      <c r="J105" s="3"/>
    </row>
    <row r="106" spans="1:10" ht="12.75">
      <c r="A106" s="34" t="s">
        <v>19</v>
      </c>
      <c r="B106" s="34"/>
      <c r="C106" s="34"/>
      <c r="D106" s="30"/>
      <c r="E106" s="19"/>
      <c r="F106" s="20"/>
      <c r="G106" s="5"/>
      <c r="H106" s="5"/>
      <c r="I106" s="4">
        <v>6000</v>
      </c>
      <c r="J106" s="4" t="s">
        <v>6</v>
      </c>
    </row>
    <row r="107" spans="1:10" ht="12.75">
      <c r="A107" s="10"/>
      <c r="B107" s="10"/>
      <c r="C107" s="10"/>
      <c r="E107" s="22" t="s">
        <v>9</v>
      </c>
      <c r="F107" s="23"/>
      <c r="G107" s="3"/>
      <c r="H107" s="3"/>
      <c r="I107" s="11"/>
      <c r="J107" s="11"/>
    </row>
    <row r="108" spans="1:10" ht="12.75">
      <c r="A108" s="6" t="s">
        <v>2</v>
      </c>
      <c r="B108" s="1" t="s">
        <v>0</v>
      </c>
      <c r="C108" s="1" t="s">
        <v>1</v>
      </c>
      <c r="D108" s="31" t="s">
        <v>10</v>
      </c>
      <c r="E108" s="24" t="s">
        <v>11</v>
      </c>
      <c r="F108" s="25" t="s">
        <v>12</v>
      </c>
      <c r="G108" s="6" t="s">
        <v>4</v>
      </c>
      <c r="H108" s="6" t="s">
        <v>5</v>
      </c>
      <c r="I108" s="6" t="s">
        <v>3</v>
      </c>
      <c r="J108" s="1"/>
    </row>
    <row r="109" spans="1:10" ht="12.75">
      <c r="A109" s="7" t="s">
        <v>73</v>
      </c>
      <c r="B109" s="2" t="s">
        <v>74</v>
      </c>
      <c r="C109" s="16" t="s">
        <v>75</v>
      </c>
      <c r="D109" s="27">
        <v>38798</v>
      </c>
      <c r="E109" s="28">
        <v>38799</v>
      </c>
      <c r="F109" s="26">
        <v>38799</v>
      </c>
      <c r="G109" s="9">
        <v>3321.89</v>
      </c>
      <c r="I109" s="1"/>
      <c r="J109" s="1"/>
    </row>
    <row r="110" spans="1:10" ht="12.75">
      <c r="A110" s="7" t="s">
        <v>73</v>
      </c>
      <c r="B110" s="2" t="s">
        <v>74</v>
      </c>
      <c r="C110" s="16" t="s">
        <v>76</v>
      </c>
      <c r="D110" s="27">
        <v>38798</v>
      </c>
      <c r="E110" s="28">
        <v>38799</v>
      </c>
      <c r="F110" s="28">
        <v>38799</v>
      </c>
      <c r="G110" s="9">
        <v>1851.76</v>
      </c>
      <c r="I110" s="1"/>
      <c r="J110" s="1"/>
    </row>
    <row r="111" spans="1:10" ht="12.75">
      <c r="A111" s="7" t="s">
        <v>73</v>
      </c>
      <c r="B111" s="2" t="s">
        <v>74</v>
      </c>
      <c r="C111" s="16" t="s">
        <v>77</v>
      </c>
      <c r="D111" s="27">
        <v>38798</v>
      </c>
      <c r="E111" s="28">
        <v>38799</v>
      </c>
      <c r="F111" s="28">
        <v>38799</v>
      </c>
      <c r="G111" s="9">
        <v>166.68</v>
      </c>
      <c r="I111" s="1"/>
      <c r="J111" s="1"/>
    </row>
    <row r="112" spans="1:10" ht="12.75">
      <c r="A112" s="7" t="s">
        <v>73</v>
      </c>
      <c r="B112" s="2" t="s">
        <v>74</v>
      </c>
      <c r="C112" s="16" t="s">
        <v>78</v>
      </c>
      <c r="D112" s="27">
        <v>38798</v>
      </c>
      <c r="E112" s="28">
        <v>38799</v>
      </c>
      <c r="F112" s="28">
        <v>38799</v>
      </c>
      <c r="G112" s="9">
        <v>173.26</v>
      </c>
      <c r="I112" s="1"/>
      <c r="J112" s="1"/>
    </row>
    <row r="113" spans="1:10" ht="12.75">
      <c r="A113" s="7" t="s">
        <v>73</v>
      </c>
      <c r="B113" s="2" t="s">
        <v>74</v>
      </c>
      <c r="C113" s="16" t="s">
        <v>79</v>
      </c>
      <c r="D113" s="27">
        <v>38798</v>
      </c>
      <c r="E113" s="28">
        <v>38799</v>
      </c>
      <c r="F113" s="28">
        <v>38799</v>
      </c>
      <c r="G113" s="9">
        <v>182.28</v>
      </c>
      <c r="I113" s="1"/>
      <c r="J113" s="1"/>
    </row>
    <row r="114" spans="1:10" ht="12.75">
      <c r="A114" s="7" t="s">
        <v>73</v>
      </c>
      <c r="B114" s="2" t="s">
        <v>74</v>
      </c>
      <c r="C114" s="16" t="s">
        <v>81</v>
      </c>
      <c r="D114" s="27">
        <v>38798</v>
      </c>
      <c r="E114" s="28">
        <v>38799</v>
      </c>
      <c r="F114" s="28">
        <v>38799</v>
      </c>
      <c r="G114" s="9">
        <v>129.52</v>
      </c>
      <c r="I114" s="1"/>
      <c r="J114" s="1"/>
    </row>
    <row r="115" spans="1:10" ht="12.75">
      <c r="A115" s="7" t="s">
        <v>73</v>
      </c>
      <c r="B115" s="2" t="s">
        <v>74</v>
      </c>
      <c r="C115" s="2" t="s">
        <v>80</v>
      </c>
      <c r="D115" s="27">
        <v>38798</v>
      </c>
      <c r="E115" s="28">
        <v>38799</v>
      </c>
      <c r="F115" s="28">
        <v>38799</v>
      </c>
      <c r="G115" s="2">
        <v>30.54</v>
      </c>
      <c r="I115" s="1"/>
      <c r="J115" s="1"/>
    </row>
    <row r="116" spans="1:10" ht="12.75">
      <c r="A116" s="7" t="s">
        <v>73</v>
      </c>
      <c r="B116" s="2" t="s">
        <v>74</v>
      </c>
      <c r="C116" s="2" t="s">
        <v>82</v>
      </c>
      <c r="D116" s="27">
        <v>38798</v>
      </c>
      <c r="E116" s="28">
        <v>38799</v>
      </c>
      <c r="F116" s="28">
        <v>38799</v>
      </c>
      <c r="G116" s="2">
        <v>60.04</v>
      </c>
      <c r="I116" s="1"/>
      <c r="J116" s="1"/>
    </row>
    <row r="117" spans="1:10" ht="12.75">
      <c r="A117" s="8"/>
      <c r="H117" s="1">
        <f>SUM(G109:G117)</f>
        <v>5915.97</v>
      </c>
      <c r="I117" s="1">
        <f>I106-H117</f>
        <v>84.02999999999975</v>
      </c>
      <c r="J117" s="1"/>
    </row>
    <row r="118" spans="1:10" ht="12.75">
      <c r="A118" s="8"/>
      <c r="F118" s="27"/>
      <c r="G118" s="7"/>
      <c r="H118" s="7"/>
      <c r="J118" s="3"/>
    </row>
    <row r="119" spans="1:10" ht="12.75">
      <c r="A119" s="34" t="s">
        <v>26</v>
      </c>
      <c r="B119" s="34"/>
      <c r="C119" s="34"/>
      <c r="D119" s="30"/>
      <c r="E119" s="19"/>
      <c r="F119" s="20"/>
      <c r="G119" s="5"/>
      <c r="H119" s="5"/>
      <c r="I119" s="4">
        <v>2500</v>
      </c>
      <c r="J119" s="4" t="s">
        <v>6</v>
      </c>
    </row>
    <row r="120" spans="1:10" ht="12.75">
      <c r="A120" s="10"/>
      <c r="B120" s="10"/>
      <c r="C120" s="10"/>
      <c r="E120" s="22" t="s">
        <v>9</v>
      </c>
      <c r="F120" s="23"/>
      <c r="G120" s="3"/>
      <c r="H120" s="3"/>
      <c r="I120" s="11"/>
      <c r="J120" s="11"/>
    </row>
    <row r="121" spans="1:10" ht="12.75">
      <c r="A121" s="6" t="s">
        <v>2</v>
      </c>
      <c r="B121" s="1" t="s">
        <v>0</v>
      </c>
      <c r="C121" s="1" t="s">
        <v>1</v>
      </c>
      <c r="D121" s="31" t="s">
        <v>10</v>
      </c>
      <c r="E121" s="24" t="s">
        <v>11</v>
      </c>
      <c r="F121" s="25" t="s">
        <v>12</v>
      </c>
      <c r="G121" s="6" t="s">
        <v>4</v>
      </c>
      <c r="H121" s="6" t="s">
        <v>5</v>
      </c>
      <c r="I121" s="6" t="s">
        <v>3</v>
      </c>
      <c r="J121" s="1"/>
    </row>
    <row r="122" spans="1:10" ht="12.75">
      <c r="A122" s="7" t="s">
        <v>44</v>
      </c>
      <c r="B122" s="2" t="s">
        <v>24</v>
      </c>
      <c r="C122" s="16" t="s">
        <v>25</v>
      </c>
      <c r="D122" s="27">
        <v>38628</v>
      </c>
      <c r="E122" s="28">
        <v>38630</v>
      </c>
      <c r="F122" s="26">
        <v>38649</v>
      </c>
      <c r="G122" s="9">
        <v>2547.67</v>
      </c>
      <c r="I122" s="1"/>
      <c r="J122" s="1"/>
    </row>
    <row r="123" spans="1:10" ht="12.75">
      <c r="A123" s="8"/>
      <c r="I123" s="1"/>
      <c r="J123" s="1"/>
    </row>
    <row r="124" spans="1:10" ht="12.75">
      <c r="A124" s="8"/>
      <c r="I124" s="1"/>
      <c r="J124" s="1"/>
    </row>
    <row r="125" spans="1:10" ht="12.75">
      <c r="A125" s="8"/>
      <c r="I125" s="1"/>
      <c r="J125" s="1"/>
    </row>
    <row r="126" spans="1:10" ht="12.75">
      <c r="A126" s="8"/>
      <c r="H126" s="1">
        <f>SUM(G122:G126)</f>
        <v>2547.67</v>
      </c>
      <c r="I126" s="1">
        <f>I119-H126</f>
        <v>-47.67000000000007</v>
      </c>
      <c r="J126" s="1"/>
    </row>
    <row r="129" ht="15.75">
      <c r="I129" s="12" t="s">
        <v>20</v>
      </c>
    </row>
    <row r="130" spans="9:10" ht="15.75">
      <c r="I130" s="13" t="s">
        <v>3</v>
      </c>
      <c r="J130" s="13" t="s">
        <v>6</v>
      </c>
    </row>
    <row r="131" spans="9:10" ht="14.25">
      <c r="I131" s="14">
        <f>SUM(I126,I11,I32,I41,I50,I68,I79,I88,I104,I117)</f>
        <v>4273.850000000016</v>
      </c>
      <c r="J131" s="14">
        <v>187000</v>
      </c>
    </row>
  </sheetData>
  <mergeCells count="12">
    <mergeCell ref="A90:C90"/>
    <mergeCell ref="A106:C106"/>
    <mergeCell ref="A119:C119"/>
    <mergeCell ref="A4:C4"/>
    <mergeCell ref="A1:C1"/>
    <mergeCell ref="B89:C89"/>
    <mergeCell ref="A13:C13"/>
    <mergeCell ref="A34:C34"/>
    <mergeCell ref="A43:C43"/>
    <mergeCell ref="A52:C52"/>
    <mergeCell ref="A70:C70"/>
    <mergeCell ref="A81:C81"/>
  </mergeCells>
  <printOptions/>
  <pageMargins left="0.25" right="0.25" top="0.41" bottom="0.38" header="0.27" footer="0.29"/>
  <pageSetup fitToHeight="2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Bland</dc:creator>
  <cp:keywords/>
  <dc:description/>
  <cp:lastModifiedBy>Ron Hofmann</cp:lastModifiedBy>
  <cp:lastPrinted>2006-05-31T19:10:44Z</cp:lastPrinted>
  <dcterms:created xsi:type="dcterms:W3CDTF">2005-01-26T18:28:42Z</dcterms:created>
  <dcterms:modified xsi:type="dcterms:W3CDTF">2006-06-26T18:03:36Z</dcterms:modified>
  <cp:category/>
  <cp:version/>
  <cp:contentType/>
  <cp:contentStatus/>
</cp:coreProperties>
</file>